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215"/>
  <workbookPr codeName="ThisWorkbook" defaultThemeVersion="166925"/>
  <bookViews>
    <workbookView xWindow="15080" yWindow="6440" windowWidth="33600" windowHeight="18760" activeTab="0"/>
  </bookViews>
  <sheets>
    <sheet name="Tecnico" sheetId="1" r:id="rId1"/>
  </sheets>
  <definedNames>
    <definedName name="_xlnm._FilterDatabase" localSheetId="0" hidden="1">'Tecnico'!$A$2:$H$68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<sst xmlns="http://schemas.openxmlformats.org/spreadsheetml/2006/main" count="77" uniqueCount="77">
  <si>
    <t>ASEGURADORAS</t>
  </si>
  <si>
    <t xml:space="preserve"> PRIMAS NETAS DEVENGADAS </t>
  </si>
  <si>
    <t xml:space="preserve"> SINIESTROS NETOS DEVENGADOS </t>
  </si>
  <si>
    <t>SINIESTROS/PRIMAS</t>
  </si>
  <si>
    <t xml:space="preserve"> GASTOS TOTALES (1) </t>
  </si>
  <si>
    <t>GASTOS/PRIMAS</t>
  </si>
  <si>
    <t>RESULTADOS TÉCNICOS</t>
  </si>
  <si>
    <t>RT/PRIMAS</t>
  </si>
  <si>
    <t>LA SEGUNDA</t>
  </si>
  <si>
    <t>NACION</t>
  </si>
  <si>
    <t>FEDERACION PATRONAL</t>
  </si>
  <si>
    <t>ZURICH ASEG. ARG.</t>
  </si>
  <si>
    <t>SURA</t>
  </si>
  <si>
    <t>CHUBB</t>
  </si>
  <si>
    <t>PROVINCIA SEGUROS</t>
  </si>
  <si>
    <t>SAN CRISTOBAL</t>
  </si>
  <si>
    <t>MERCANTIL ANDINA</t>
  </si>
  <si>
    <t>ZURICH ARGENTINA</t>
  </si>
  <si>
    <t>BERKLEY</t>
  </si>
  <si>
    <t>ALLIANZ</t>
  </si>
  <si>
    <t>OPCION</t>
  </si>
  <si>
    <t>SANCOR</t>
  </si>
  <si>
    <t>INTEGRITY</t>
  </si>
  <si>
    <t>GALICIA SEGUROS</t>
  </si>
  <si>
    <t>SMG SEGUROS</t>
  </si>
  <si>
    <t>RIVADAVIA</t>
  </si>
  <si>
    <t>MERIDIONAL</t>
  </si>
  <si>
    <t>COOP. MUTUAL SEGUROS</t>
  </si>
  <si>
    <t>LA HOLANDO</t>
  </si>
  <si>
    <t>MAPFRE</t>
  </si>
  <si>
    <t>IAPSER SEGUROS</t>
  </si>
  <si>
    <t>SEGURCOOP</t>
  </si>
  <si>
    <t>BOSTON</t>
  </si>
  <si>
    <t>LA CAJA</t>
  </si>
  <si>
    <t>HANSEATICA</t>
  </si>
  <si>
    <t>LA PERSEVERANCIA</t>
  </si>
  <si>
    <t>PARANA</t>
  </si>
  <si>
    <t>STARR</t>
  </si>
  <si>
    <t>RIO URUGUAY SEGUROS</t>
  </si>
  <si>
    <t>TRIUNFO</t>
  </si>
  <si>
    <t>EL NORTE</t>
  </si>
  <si>
    <t>HORIZONTE</t>
  </si>
  <si>
    <t>CAJA DE TUCUMAN</t>
  </si>
  <si>
    <t>GALENO LIFE</t>
  </si>
  <si>
    <t>SEGUROMETAL</t>
  </si>
  <si>
    <t>NATIVA</t>
  </si>
  <si>
    <t>LA EQUITATIVA</t>
  </si>
  <si>
    <t>VICTORIA</t>
  </si>
  <si>
    <t>ANTARTIDA</t>
  </si>
  <si>
    <t>LIDERAR</t>
  </si>
  <si>
    <t>HDI SEGUROS</t>
  </si>
  <si>
    <t>PROVIDENCIA</t>
  </si>
  <si>
    <t>COPAN</t>
  </si>
  <si>
    <t>LIBRA</t>
  </si>
  <si>
    <t>NIVEL</t>
  </si>
  <si>
    <t>EL PROGRESO</t>
  </si>
  <si>
    <t>CARUSO</t>
  </si>
  <si>
    <t>NOBLE</t>
  </si>
  <si>
    <t>CAMINOS PROTEGIDOS</t>
  </si>
  <si>
    <t>INSTITUTO DE SEGUROS</t>
  </si>
  <si>
    <t>DIGNA</t>
  </si>
  <si>
    <t>EVOLUCION</t>
  </si>
  <si>
    <t>INSTIT. ASEG. MERCANTIL</t>
  </si>
  <si>
    <t>ESCUDO</t>
  </si>
  <si>
    <t>METROPOL</t>
  </si>
  <si>
    <t>ORBIS</t>
  </si>
  <si>
    <t>LUZ Y FUERZA</t>
  </si>
  <si>
    <t>TPC</t>
  </si>
  <si>
    <t>CALEDONIA</t>
  </si>
  <si>
    <t>ARGOS</t>
  </si>
  <si>
    <t>PRUDENCIA</t>
  </si>
  <si>
    <t>TUTELAR</t>
  </si>
  <si>
    <t>PREVINCA</t>
  </si>
  <si>
    <t>EUROAMERICA</t>
  </si>
  <si>
    <t>TOTALES</t>
  </si>
  <si>
    <t>Seguro Técnico - Resultados Técnicos del ramo - Septiembre 2021</t>
  </si>
  <si>
    <t>(1) Incluye Gastos de Producción, Gastos de Explotación y Gastos a cargo del Reaseguro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</si>
</sst>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</font>
    <font>
      <sz val="22"/>
      <color theme="1"/>
      <name val="Calibri (Cuerpo)"/>
      <family val="2"/>
    </font>
    <font>
      <sz val="9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</cellStyleXfs>
  <cellXfs count="14">
    <xf numFmtId="0" fontId="0" fillId="0" borderId="0" xfId="0"/>
    <xf numFmtId="0" fontId="2" fillId="0" borderId="0" xfId="21">
      <alignment/>
      <protection/>
    </xf>
    <xf numFmtId="0" fontId="3" fillId="2" borderId="0" xfId="21" applyFont="1" applyFill="1" applyAlignment="1">
      <alignment horizontal="center" vertical="center"/>
      <protection/>
    </xf>
    <xf numFmtId="0" fontId="3" fillId="2" borderId="0" xfId="21" applyFont="1" applyFill="1" applyAlignment="1">
      <alignment horizontal="right" vertical="center"/>
      <protection/>
    </xf>
    <xf numFmtId="0" fontId="3" fillId="0" borderId="0" xfId="21" applyFont="1" applyAlignment="1">
      <alignment vertical="center"/>
      <protection/>
    </xf>
    <xf numFmtId="3" fontId="4" fillId="0" borderId="0" xfId="21" applyNumberFormat="1" applyFont="1" applyAlignment="1">
      <alignment horizontal="right" vertical="center"/>
      <protection/>
    </xf>
    <xf numFmtId="2" fontId="5" fillId="0" borderId="0" xfId="20" applyNumberFormat="1" applyFont="1" applyAlignment="1">
      <alignment horizontal="right" vertical="center"/>
    </xf>
    <xf numFmtId="0" fontId="6" fillId="2" borderId="0" xfId="21" applyFont="1" applyFill="1" applyAlignment="1">
      <alignment vertical="center"/>
      <protection/>
    </xf>
    <xf numFmtId="3" fontId="4" fillId="2" borderId="0" xfId="21" applyNumberFormat="1" applyFont="1" applyFill="1" applyAlignment="1">
      <alignment horizontal="right" vertical="center"/>
      <protection/>
    </xf>
    <xf numFmtId="2" fontId="5" fillId="2" borderId="0" xfId="20" applyNumberFormat="1" applyFont="1" applyFill="1" applyAlignment="1">
      <alignment horizontal="right" vertical="center"/>
    </xf>
    <xf numFmtId="0" fontId="2" fillId="0" borderId="0" xfId="21" applyAlignment="1">
      <alignment horizontal="right"/>
      <protection/>
    </xf>
    <xf numFmtId="0" fontId="7" fillId="0" borderId="0" xfId="21" applyFont="1" applyAlignment="1">
      <alignment horizontal="center" vertical="center"/>
      <protection/>
    </xf>
    <xf numFmtId="0" fontId="2" fillId="0" borderId="0" xfId="21" applyAlignment="1">
      <alignment horizontal="center" vertical="center"/>
      <protection/>
    </xf>
    <xf numFmtId="0" fontId="8" fillId="0" borderId="0" xfId="21" applyFont="1" applyAlignment="1">
      <alignment horizontal="left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DF869-B860-427A-A95E-2E95BA399C65}">
  <sheetPr>
    <tabColor theme="9"/>
  </sheetPr>
  <dimension ref="A1:H70"/>
  <sheetViews>
    <sheetView tabSelected="1" workbookViewId="0" topLeftCell="A61">
      <selection activeCell="B75" sqref="B75"/>
    </sheetView>
  </sheetViews>
  <sheetFormatPr defaultColWidth="11.57421875" defaultRowHeight="15"/>
  <cols>
    <col min="1" max="1" width="24.140625" style="1" bestFit="1" customWidth="1"/>
    <col min="2" max="2" width="28.140625" style="1" bestFit="1" customWidth="1"/>
    <col min="3" max="3" width="31.421875" style="1" bestFit="1" customWidth="1"/>
    <col min="4" max="4" width="19.421875" style="10" bestFit="1" customWidth="1"/>
    <col min="5" max="5" width="20.421875" style="1" bestFit="1" customWidth="1"/>
    <col min="6" max="6" width="16.421875" style="10" bestFit="1" customWidth="1"/>
    <col min="7" max="7" width="22.140625" style="1" bestFit="1" customWidth="1"/>
    <col min="8" max="8" width="12.421875" style="10" customWidth="1"/>
    <col min="9" max="16384" width="11.421875" style="1" customWidth="1"/>
  </cols>
  <sheetData>
    <row r="1" spans="1:8" ht="72" customHeight="1">
      <c r="A1" s="11" t="s">
        <v>75</v>
      </c>
      <c r="B1" s="12"/>
      <c r="C1" s="12"/>
      <c r="D1" s="12"/>
      <c r="E1" s="12"/>
      <c r="F1" s="12"/>
      <c r="G1" s="12"/>
      <c r="H1" s="12"/>
    </row>
    <row r="2" spans="1:8" ht="15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15">
      <c r="A3" s="4" t="s">
        <v>8</v>
      </c>
      <c r="B3" s="5">
        <v>367822197</v>
      </c>
      <c r="C3" s="5">
        <v>-68710878</v>
      </c>
      <c r="D3" s="6">
        <f aca="true" t="shared" si="0" ref="D3:D66">+_xlfn.IFERROR(C3/B3,0)*100</f>
        <v>-18.680459896225347</v>
      </c>
      <c r="E3" s="5">
        <v>-225569183</v>
      </c>
      <c r="F3" s="6">
        <f aca="true" t="shared" si="1" ref="F3:F66">+_xlfn.IFERROR(E3/B3,0)*100</f>
        <v>-61.32560374000485</v>
      </c>
      <c r="G3" s="5">
        <f aca="true" t="shared" si="2" ref="G3:G66">+B3+C3+E3</f>
        <v>73542136</v>
      </c>
      <c r="H3" s="6">
        <f aca="true" t="shared" si="3" ref="H3:H66">+_xlfn.IFERROR(G3/B3,0)*100</f>
        <v>19.9939363637698</v>
      </c>
    </row>
    <row r="4" spans="1:8" ht="15">
      <c r="A4" s="4" t="s">
        <v>9</v>
      </c>
      <c r="B4" s="5">
        <v>211999198</v>
      </c>
      <c r="C4" s="5">
        <v>-86397449</v>
      </c>
      <c r="D4" s="6">
        <f t="shared" si="0"/>
        <v>-40.7536678511397</v>
      </c>
      <c r="E4" s="5">
        <v>-91784652</v>
      </c>
      <c r="F4" s="6">
        <f t="shared" si="1"/>
        <v>-43.29481095489805</v>
      </c>
      <c r="G4" s="5">
        <f t="shared" si="2"/>
        <v>33817097</v>
      </c>
      <c r="H4" s="6">
        <f t="shared" si="3"/>
        <v>15.951521193962254</v>
      </c>
    </row>
    <row r="5" spans="1:8" ht="15">
      <c r="A5" s="4" t="s">
        <v>10</v>
      </c>
      <c r="B5" s="5">
        <v>193965562</v>
      </c>
      <c r="C5" s="5">
        <v>-114124026</v>
      </c>
      <c r="D5" s="6">
        <f t="shared" si="0"/>
        <v>-58.837262049641566</v>
      </c>
      <c r="E5" s="5">
        <v>-78348332</v>
      </c>
      <c r="F5" s="6">
        <f t="shared" si="1"/>
        <v>-40.392908510223066</v>
      </c>
      <c r="G5" s="5">
        <f t="shared" si="2"/>
        <v>1493204</v>
      </c>
      <c r="H5" s="6">
        <f t="shared" si="3"/>
        <v>0.7698294401353577</v>
      </c>
    </row>
    <row r="6" spans="1:8" ht="15">
      <c r="A6" s="4" t="s">
        <v>11</v>
      </c>
      <c r="B6" s="5">
        <v>183532657</v>
      </c>
      <c r="C6" s="5">
        <v>-83317140</v>
      </c>
      <c r="D6" s="6">
        <f t="shared" si="0"/>
        <v>-45.39635690012378</v>
      </c>
      <c r="E6" s="5">
        <v>-64132686</v>
      </c>
      <c r="F6" s="6">
        <f t="shared" si="1"/>
        <v>-34.94347384727286</v>
      </c>
      <c r="G6" s="5">
        <f t="shared" si="2"/>
        <v>36082831</v>
      </c>
      <c r="H6" s="6">
        <f t="shared" si="3"/>
        <v>19.660169252603367</v>
      </c>
    </row>
    <row r="7" spans="1:8" ht="15">
      <c r="A7" s="4" t="s">
        <v>12</v>
      </c>
      <c r="B7" s="5">
        <v>174172754</v>
      </c>
      <c r="C7" s="5">
        <v>-4473887</v>
      </c>
      <c r="D7" s="6">
        <f t="shared" si="0"/>
        <v>-2.5686491700073826</v>
      </c>
      <c r="E7" s="5">
        <v>-76488132</v>
      </c>
      <c r="F7" s="6">
        <f t="shared" si="1"/>
        <v>-43.91509592826442</v>
      </c>
      <c r="G7" s="5">
        <f t="shared" si="2"/>
        <v>93210735</v>
      </c>
      <c r="H7" s="6">
        <f t="shared" si="3"/>
        <v>53.5162549017282</v>
      </c>
    </row>
    <row r="8" spans="1:8" ht="15">
      <c r="A8" s="4" t="s">
        <v>13</v>
      </c>
      <c r="B8" s="5">
        <v>149677597</v>
      </c>
      <c r="C8" s="5">
        <v>-11644684</v>
      </c>
      <c r="D8" s="6">
        <f t="shared" si="0"/>
        <v>-7.779844300947723</v>
      </c>
      <c r="E8" s="5">
        <v>-82745941</v>
      </c>
      <c r="F8" s="6">
        <f t="shared" si="1"/>
        <v>-55.28278290036952</v>
      </c>
      <c r="G8" s="5">
        <f t="shared" si="2"/>
        <v>55286972</v>
      </c>
      <c r="H8" s="6">
        <f t="shared" si="3"/>
        <v>36.93737279868276</v>
      </c>
    </row>
    <row r="9" spans="1:8" ht="15">
      <c r="A9" s="4" t="s">
        <v>14</v>
      </c>
      <c r="B9" s="5">
        <v>130411154</v>
      </c>
      <c r="C9" s="5">
        <v>-20808422</v>
      </c>
      <c r="D9" s="6">
        <f t="shared" si="0"/>
        <v>-15.95601400782022</v>
      </c>
      <c r="E9" s="5">
        <v>-37497604</v>
      </c>
      <c r="F9" s="6">
        <f t="shared" si="1"/>
        <v>-28.75337181664691</v>
      </c>
      <c r="G9" s="5">
        <f t="shared" si="2"/>
        <v>72105128</v>
      </c>
      <c r="H9" s="6">
        <f t="shared" si="3"/>
        <v>55.29061417553287</v>
      </c>
    </row>
    <row r="10" spans="1:8" ht="15">
      <c r="A10" s="4" t="s">
        <v>15</v>
      </c>
      <c r="B10" s="5">
        <v>126802441</v>
      </c>
      <c r="C10" s="5">
        <v>-26352132</v>
      </c>
      <c r="D10" s="6">
        <f t="shared" si="0"/>
        <v>-20.782038415175304</v>
      </c>
      <c r="E10" s="5">
        <v>-51444503</v>
      </c>
      <c r="F10" s="6">
        <f t="shared" si="1"/>
        <v>-40.570593589755894</v>
      </c>
      <c r="G10" s="5">
        <f t="shared" si="2"/>
        <v>49005806</v>
      </c>
      <c r="H10" s="6">
        <f t="shared" si="3"/>
        <v>38.647367995068805</v>
      </c>
    </row>
    <row r="11" spans="1:8" ht="15">
      <c r="A11" s="4" t="s">
        <v>16</v>
      </c>
      <c r="B11" s="5">
        <v>80567265</v>
      </c>
      <c r="C11" s="5">
        <v>-83768254</v>
      </c>
      <c r="D11" s="6">
        <f t="shared" si="0"/>
        <v>-103.9730639981387</v>
      </c>
      <c r="E11" s="5">
        <v>-30370234</v>
      </c>
      <c r="F11" s="6">
        <f t="shared" si="1"/>
        <v>-37.69550077193262</v>
      </c>
      <c r="G11" s="5">
        <f t="shared" si="2"/>
        <v>-33571223</v>
      </c>
      <c r="H11" s="6">
        <f t="shared" si="3"/>
        <v>-41.66856477007132</v>
      </c>
    </row>
    <row r="12" spans="1:8" ht="15">
      <c r="A12" s="4" t="s">
        <v>17</v>
      </c>
      <c r="B12" s="5">
        <v>68665763</v>
      </c>
      <c r="C12" s="5">
        <v>-13132188</v>
      </c>
      <c r="D12" s="6">
        <f t="shared" si="0"/>
        <v>-19.124797317114208</v>
      </c>
      <c r="E12" s="5">
        <v>-28651374</v>
      </c>
      <c r="F12" s="6">
        <f t="shared" si="1"/>
        <v>-41.72585106204966</v>
      </c>
      <c r="G12" s="5">
        <f t="shared" si="2"/>
        <v>26882201</v>
      </c>
      <c r="H12" s="6">
        <f t="shared" si="3"/>
        <v>39.149351620836136</v>
      </c>
    </row>
    <row r="13" spans="1:8" ht="15">
      <c r="A13" s="4" t="s">
        <v>18</v>
      </c>
      <c r="B13" s="5">
        <v>57224188</v>
      </c>
      <c r="C13" s="5">
        <v>3568066</v>
      </c>
      <c r="D13" s="6">
        <f t="shared" si="0"/>
        <v>6.235240943916932</v>
      </c>
      <c r="E13" s="5">
        <v>-44001063</v>
      </c>
      <c r="F13" s="6">
        <f t="shared" si="1"/>
        <v>-76.89242003748484</v>
      </c>
      <c r="G13" s="5">
        <f t="shared" si="2"/>
        <v>16791191</v>
      </c>
      <c r="H13" s="6">
        <f t="shared" si="3"/>
        <v>29.34282090643208</v>
      </c>
    </row>
    <row r="14" spans="1:8" ht="15">
      <c r="A14" s="4" t="s">
        <v>19</v>
      </c>
      <c r="B14" s="5">
        <v>37811224</v>
      </c>
      <c r="C14" s="5">
        <v>12303100</v>
      </c>
      <c r="D14" s="6">
        <f t="shared" si="0"/>
        <v>32.5382219840331</v>
      </c>
      <c r="E14" s="5">
        <v>-23585809</v>
      </c>
      <c r="F14" s="6">
        <f t="shared" si="1"/>
        <v>-62.37779819029397</v>
      </c>
      <c r="G14" s="5">
        <f t="shared" si="2"/>
        <v>26528515</v>
      </c>
      <c r="H14" s="6">
        <f t="shared" si="3"/>
        <v>70.16042379373913</v>
      </c>
    </row>
    <row r="15" spans="1:8" ht="15">
      <c r="A15" s="4" t="s">
        <v>20</v>
      </c>
      <c r="B15" s="5">
        <v>31918993</v>
      </c>
      <c r="C15" s="5">
        <v>3966418</v>
      </c>
      <c r="D15" s="6">
        <f t="shared" si="0"/>
        <v>12.426513580801249</v>
      </c>
      <c r="E15" s="5">
        <v>-8888346</v>
      </c>
      <c r="F15" s="6">
        <f t="shared" si="1"/>
        <v>-27.846573981829565</v>
      </c>
      <c r="G15" s="5">
        <f t="shared" si="2"/>
        <v>26997065</v>
      </c>
      <c r="H15" s="6">
        <f t="shared" si="3"/>
        <v>84.57993959897169</v>
      </c>
    </row>
    <row r="16" spans="1:8" ht="15">
      <c r="A16" s="4" t="s">
        <v>21</v>
      </c>
      <c r="B16" s="5">
        <v>30284245</v>
      </c>
      <c r="C16" s="5">
        <v>-12743686</v>
      </c>
      <c r="D16" s="6">
        <f t="shared" si="0"/>
        <v>-42.08024997816521</v>
      </c>
      <c r="E16" s="5">
        <v>2344104</v>
      </c>
      <c r="F16" s="6">
        <f t="shared" si="1"/>
        <v>7.740341553834345</v>
      </c>
      <c r="G16" s="5">
        <f t="shared" si="2"/>
        <v>19884663</v>
      </c>
      <c r="H16" s="6">
        <f t="shared" si="3"/>
        <v>65.66009157566913</v>
      </c>
    </row>
    <row r="17" spans="1:8" ht="15">
      <c r="A17" s="4" t="s">
        <v>22</v>
      </c>
      <c r="B17" s="5">
        <v>29983530</v>
      </c>
      <c r="C17" s="5">
        <v>-27121886</v>
      </c>
      <c r="D17" s="6">
        <f t="shared" si="0"/>
        <v>-90.45594698155955</v>
      </c>
      <c r="E17" s="5">
        <v>-12816276</v>
      </c>
      <c r="F17" s="6">
        <f t="shared" si="1"/>
        <v>-42.74438666828089</v>
      </c>
      <c r="G17" s="5">
        <f t="shared" si="2"/>
        <v>-9954632</v>
      </c>
      <c r="H17" s="6">
        <f t="shared" si="3"/>
        <v>-33.20033364984043</v>
      </c>
    </row>
    <row r="18" spans="1:8" ht="15">
      <c r="A18" s="4" t="s">
        <v>23</v>
      </c>
      <c r="B18" s="5">
        <v>26034695</v>
      </c>
      <c r="C18" s="5">
        <v>-1914776</v>
      </c>
      <c r="D18" s="6">
        <f t="shared" si="0"/>
        <v>-7.354708783797928</v>
      </c>
      <c r="E18" s="5">
        <v>-6976472</v>
      </c>
      <c r="F18" s="6">
        <f t="shared" si="1"/>
        <v>-26.796826311965628</v>
      </c>
      <c r="G18" s="5">
        <f t="shared" si="2"/>
        <v>17143447</v>
      </c>
      <c r="H18" s="6">
        <f t="shared" si="3"/>
        <v>65.84846490423645</v>
      </c>
    </row>
    <row r="19" spans="1:8" ht="15">
      <c r="A19" s="4" t="s">
        <v>24</v>
      </c>
      <c r="B19" s="5">
        <v>20590400</v>
      </c>
      <c r="C19" s="5">
        <v>-6867446</v>
      </c>
      <c r="D19" s="6">
        <f t="shared" si="0"/>
        <v>-33.35265949180201</v>
      </c>
      <c r="E19" s="5">
        <v>-14194480</v>
      </c>
      <c r="F19" s="6">
        <f t="shared" si="1"/>
        <v>-68.93736887093014</v>
      </c>
      <c r="G19" s="5">
        <f t="shared" si="2"/>
        <v>-471526</v>
      </c>
      <c r="H19" s="6">
        <f t="shared" si="3"/>
        <v>-2.290028362732147</v>
      </c>
    </row>
    <row r="20" spans="1:8" ht="15">
      <c r="A20" s="4" t="s">
        <v>25</v>
      </c>
      <c r="B20" s="5">
        <v>18085248</v>
      </c>
      <c r="C20" s="5">
        <v>-20678997</v>
      </c>
      <c r="D20" s="6">
        <f t="shared" si="0"/>
        <v>-114.3417939306113</v>
      </c>
      <c r="E20" s="5">
        <v>-6766896</v>
      </c>
      <c r="F20" s="6">
        <f t="shared" si="1"/>
        <v>-37.41666135847294</v>
      </c>
      <c r="G20" s="5">
        <f t="shared" si="2"/>
        <v>-9360645</v>
      </c>
      <c r="H20" s="6">
        <f t="shared" si="3"/>
        <v>-51.758455289084225</v>
      </c>
    </row>
    <row r="21" spans="1:8" ht="15">
      <c r="A21" s="4" t="s">
        <v>26</v>
      </c>
      <c r="B21" s="5">
        <v>17610620</v>
      </c>
      <c r="C21" s="5">
        <v>-39978316</v>
      </c>
      <c r="D21" s="6">
        <f t="shared" si="0"/>
        <v>-227.01254129610427</v>
      </c>
      <c r="E21" s="5">
        <v>-9068114</v>
      </c>
      <c r="F21" s="6">
        <f t="shared" si="1"/>
        <v>-51.49230407560892</v>
      </c>
      <c r="G21" s="5">
        <f t="shared" si="2"/>
        <v>-31435810</v>
      </c>
      <c r="H21" s="6">
        <f t="shared" si="3"/>
        <v>-178.5048453717132</v>
      </c>
    </row>
    <row r="22" spans="1:8" ht="15">
      <c r="A22" s="4" t="s">
        <v>27</v>
      </c>
      <c r="B22" s="5">
        <v>16488579</v>
      </c>
      <c r="C22" s="5">
        <v>-15765655</v>
      </c>
      <c r="D22" s="6">
        <f t="shared" si="0"/>
        <v>-95.61560762755845</v>
      </c>
      <c r="E22" s="5">
        <v>-5620143</v>
      </c>
      <c r="F22" s="6">
        <f t="shared" si="1"/>
        <v>-34.08506579008416</v>
      </c>
      <c r="G22" s="5">
        <f t="shared" si="2"/>
        <v>-4897219</v>
      </c>
      <c r="H22" s="6">
        <f t="shared" si="3"/>
        <v>-29.700673417642598</v>
      </c>
    </row>
    <row r="23" spans="1:8" ht="15">
      <c r="A23" s="4" t="s">
        <v>28</v>
      </c>
      <c r="B23" s="5">
        <v>13819693</v>
      </c>
      <c r="C23" s="5">
        <v>-975364</v>
      </c>
      <c r="D23" s="6">
        <f t="shared" si="0"/>
        <v>-7.057783410962893</v>
      </c>
      <c r="E23" s="5">
        <v>-17555393</v>
      </c>
      <c r="F23" s="6">
        <f t="shared" si="1"/>
        <v>-127.0317148145042</v>
      </c>
      <c r="G23" s="5">
        <f t="shared" si="2"/>
        <v>-4711064</v>
      </c>
      <c r="H23" s="6">
        <f t="shared" si="3"/>
        <v>-34.08949822546709</v>
      </c>
    </row>
    <row r="24" spans="1:8" ht="15">
      <c r="A24" s="4" t="s">
        <v>29</v>
      </c>
      <c r="B24" s="5">
        <v>9344233</v>
      </c>
      <c r="C24" s="5">
        <v>327503</v>
      </c>
      <c r="D24" s="6">
        <f t="shared" si="0"/>
        <v>3.504867654734209</v>
      </c>
      <c r="E24" s="5">
        <v>-3264742</v>
      </c>
      <c r="F24" s="6">
        <f t="shared" si="1"/>
        <v>-34.93857655304614</v>
      </c>
      <c r="G24" s="5">
        <f t="shared" si="2"/>
        <v>6406994</v>
      </c>
      <c r="H24" s="6">
        <f t="shared" si="3"/>
        <v>68.56629110168807</v>
      </c>
    </row>
    <row r="25" spans="1:8" ht="15">
      <c r="A25" s="4" t="s">
        <v>30</v>
      </c>
      <c r="B25" s="5">
        <v>7564484</v>
      </c>
      <c r="C25" s="5">
        <v>-1352289</v>
      </c>
      <c r="D25" s="6">
        <f t="shared" si="0"/>
        <v>-17.87681750665346</v>
      </c>
      <c r="E25" s="5">
        <v>-2214640</v>
      </c>
      <c r="F25" s="6">
        <f t="shared" si="1"/>
        <v>-29.27681517999113</v>
      </c>
      <c r="G25" s="5">
        <f t="shared" si="2"/>
        <v>3997555</v>
      </c>
      <c r="H25" s="6">
        <f t="shared" si="3"/>
        <v>52.846367313355415</v>
      </c>
    </row>
    <row r="26" spans="1:8" ht="15">
      <c r="A26" s="4" t="s">
        <v>31</v>
      </c>
      <c r="B26" s="5">
        <v>7139621</v>
      </c>
      <c r="C26" s="5">
        <v>-1431507</v>
      </c>
      <c r="D26" s="6">
        <f t="shared" si="0"/>
        <v>-20.050181935427666</v>
      </c>
      <c r="E26" s="5">
        <v>-3090189</v>
      </c>
      <c r="F26" s="6">
        <f t="shared" si="1"/>
        <v>-43.2822554586581</v>
      </c>
      <c r="G26" s="5">
        <f t="shared" si="2"/>
        <v>2617925</v>
      </c>
      <c r="H26" s="6">
        <f t="shared" si="3"/>
        <v>36.667562605914235</v>
      </c>
    </row>
    <row r="27" spans="1:8" ht="15">
      <c r="A27" s="4" t="s">
        <v>32</v>
      </c>
      <c r="B27" s="5">
        <v>6980404</v>
      </c>
      <c r="C27" s="5">
        <v>-13737703</v>
      </c>
      <c r="D27" s="6">
        <f t="shared" si="0"/>
        <v>-196.80383828786987</v>
      </c>
      <c r="E27" s="5">
        <v>-10921683</v>
      </c>
      <c r="F27" s="6">
        <f t="shared" si="1"/>
        <v>-156.4620471823694</v>
      </c>
      <c r="G27" s="5">
        <f t="shared" si="2"/>
        <v>-17678982</v>
      </c>
      <c r="H27" s="6">
        <f t="shared" si="3"/>
        <v>-253.26588547023925</v>
      </c>
    </row>
    <row r="28" spans="1:8" ht="15">
      <c r="A28" s="4" t="s">
        <v>33</v>
      </c>
      <c r="B28" s="5">
        <v>6968026</v>
      </c>
      <c r="C28" s="5">
        <v>5004753</v>
      </c>
      <c r="D28" s="6">
        <f t="shared" si="0"/>
        <v>71.82454543080064</v>
      </c>
      <c r="E28" s="5">
        <v>-14216632</v>
      </c>
      <c r="F28" s="6">
        <f t="shared" si="1"/>
        <v>-204.0266784308784</v>
      </c>
      <c r="G28" s="5">
        <f t="shared" si="2"/>
        <v>-2243853</v>
      </c>
      <c r="H28" s="6">
        <f t="shared" si="3"/>
        <v>-32.20213300007778</v>
      </c>
    </row>
    <row r="29" spans="1:8" ht="15">
      <c r="A29" s="4" t="s">
        <v>34</v>
      </c>
      <c r="B29" s="5">
        <v>5482142</v>
      </c>
      <c r="C29" s="5">
        <v>-715296</v>
      </c>
      <c r="D29" s="6">
        <f t="shared" si="0"/>
        <v>-13.047746665445734</v>
      </c>
      <c r="E29" s="5">
        <v>-5801329</v>
      </c>
      <c r="F29" s="6">
        <f t="shared" si="1"/>
        <v>-105.82230449338962</v>
      </c>
      <c r="G29" s="5">
        <f t="shared" si="2"/>
        <v>-1034483</v>
      </c>
      <c r="H29" s="6">
        <f t="shared" si="3"/>
        <v>-18.87005115883536</v>
      </c>
    </row>
    <row r="30" spans="1:8" ht="15">
      <c r="A30" s="4" t="s">
        <v>35</v>
      </c>
      <c r="B30" s="5">
        <v>5339564</v>
      </c>
      <c r="C30" s="5">
        <v>-930274</v>
      </c>
      <c r="D30" s="6">
        <f t="shared" si="0"/>
        <v>-17.422283916814184</v>
      </c>
      <c r="E30" s="5">
        <v>-2466535</v>
      </c>
      <c r="F30" s="6">
        <f t="shared" si="1"/>
        <v>-46.19356561696798</v>
      </c>
      <c r="G30" s="5">
        <f t="shared" si="2"/>
        <v>1942755</v>
      </c>
      <c r="H30" s="6">
        <f t="shared" si="3"/>
        <v>36.38415046621784</v>
      </c>
    </row>
    <row r="31" spans="1:8" ht="15">
      <c r="A31" s="4" t="s">
        <v>36</v>
      </c>
      <c r="B31" s="5">
        <v>5182178</v>
      </c>
      <c r="C31" s="5">
        <v>767489</v>
      </c>
      <c r="D31" s="6">
        <f t="shared" si="0"/>
        <v>14.810162831149373</v>
      </c>
      <c r="E31" s="5">
        <v>-3095229</v>
      </c>
      <c r="F31" s="6">
        <f t="shared" si="1"/>
        <v>-59.728342021443495</v>
      </c>
      <c r="G31" s="5">
        <f t="shared" si="2"/>
        <v>2854438</v>
      </c>
      <c r="H31" s="6">
        <f t="shared" si="3"/>
        <v>55.08182080970588</v>
      </c>
    </row>
    <row r="32" spans="1:8" ht="15">
      <c r="A32" s="4" t="s">
        <v>37</v>
      </c>
      <c r="B32" s="5">
        <v>5017882</v>
      </c>
      <c r="C32" s="5">
        <v>-14652</v>
      </c>
      <c r="D32" s="6">
        <f t="shared" si="0"/>
        <v>-0.29199570655507645</v>
      </c>
      <c r="E32" s="5">
        <v>9892863</v>
      </c>
      <c r="F32" s="6">
        <f t="shared" si="1"/>
        <v>197.15216499710436</v>
      </c>
      <c r="G32" s="5">
        <f t="shared" si="2"/>
        <v>14896093</v>
      </c>
      <c r="H32" s="6">
        <f t="shared" si="3"/>
        <v>296.86016929054927</v>
      </c>
    </row>
    <row r="33" spans="1:8" ht="15">
      <c r="A33" s="4" t="s">
        <v>38</v>
      </c>
      <c r="B33" s="5">
        <v>4961774</v>
      </c>
      <c r="C33" s="5">
        <v>-981217</v>
      </c>
      <c r="D33" s="6">
        <f t="shared" si="0"/>
        <v>-19.775527865638377</v>
      </c>
      <c r="E33" s="5">
        <v>-3164710</v>
      </c>
      <c r="F33" s="6">
        <f t="shared" si="1"/>
        <v>-63.78182480701459</v>
      </c>
      <c r="G33" s="5">
        <f t="shared" si="2"/>
        <v>815847</v>
      </c>
      <c r="H33" s="6">
        <f t="shared" si="3"/>
        <v>16.442647327347036</v>
      </c>
    </row>
    <row r="34" spans="1:8" ht="15">
      <c r="A34" s="4" t="s">
        <v>39</v>
      </c>
      <c r="B34" s="5">
        <v>4928621</v>
      </c>
      <c r="C34" s="5">
        <v>-5239081</v>
      </c>
      <c r="D34" s="6">
        <f t="shared" si="0"/>
        <v>-106.29912504937992</v>
      </c>
      <c r="E34" s="5">
        <v>-2158468</v>
      </c>
      <c r="F34" s="6">
        <f t="shared" si="1"/>
        <v>-43.79456241411137</v>
      </c>
      <c r="G34" s="5">
        <f t="shared" si="2"/>
        <v>-2468928</v>
      </c>
      <c r="H34" s="6">
        <f t="shared" si="3"/>
        <v>-50.09368746349131</v>
      </c>
    </row>
    <row r="35" spans="1:8" ht="15">
      <c r="A35" s="4" t="s">
        <v>40</v>
      </c>
      <c r="B35" s="5">
        <v>3994068</v>
      </c>
      <c r="C35" s="5">
        <v>-1458200</v>
      </c>
      <c r="D35" s="6">
        <f t="shared" si="0"/>
        <v>-36.50914305915673</v>
      </c>
      <c r="E35" s="5">
        <v>-1745414</v>
      </c>
      <c r="F35" s="6">
        <f t="shared" si="1"/>
        <v>-43.70015733332532</v>
      </c>
      <c r="G35" s="5">
        <f t="shared" si="2"/>
        <v>790454</v>
      </c>
      <c r="H35" s="6">
        <f t="shared" si="3"/>
        <v>19.79069960751795</v>
      </c>
    </row>
    <row r="36" spans="1:8" ht="15">
      <c r="A36" s="4" t="s">
        <v>41</v>
      </c>
      <c r="B36" s="5">
        <v>3615175</v>
      </c>
      <c r="C36" s="5">
        <v>-400003</v>
      </c>
      <c r="D36" s="6">
        <f t="shared" si="0"/>
        <v>-11.064554274689332</v>
      </c>
      <c r="E36" s="5">
        <v>-1160894</v>
      </c>
      <c r="F36" s="6">
        <f t="shared" si="1"/>
        <v>-32.11169583768421</v>
      </c>
      <c r="G36" s="5">
        <f t="shared" si="2"/>
        <v>2054278</v>
      </c>
      <c r="H36" s="6">
        <f t="shared" si="3"/>
        <v>56.82374988762646</v>
      </c>
    </row>
    <row r="37" spans="1:8" ht="15">
      <c r="A37" s="4" t="s">
        <v>42</v>
      </c>
      <c r="B37" s="5">
        <v>2913477</v>
      </c>
      <c r="C37" s="5">
        <v>-414411</v>
      </c>
      <c r="D37" s="6">
        <f t="shared" si="0"/>
        <v>-14.22393243536846</v>
      </c>
      <c r="E37" s="5">
        <v>-4000199</v>
      </c>
      <c r="F37" s="6">
        <f t="shared" si="1"/>
        <v>-137.2998310952858</v>
      </c>
      <c r="G37" s="5">
        <f t="shared" si="2"/>
        <v>-1501133</v>
      </c>
      <c r="H37" s="6">
        <f t="shared" si="3"/>
        <v>-51.523763530654264</v>
      </c>
    </row>
    <row r="38" spans="1:8" ht="15">
      <c r="A38" s="4" t="s">
        <v>43</v>
      </c>
      <c r="B38" s="5">
        <v>2479608</v>
      </c>
      <c r="C38" s="5">
        <v>-157083</v>
      </c>
      <c r="D38" s="6">
        <f t="shared" si="0"/>
        <v>-6.334993273130269</v>
      </c>
      <c r="E38" s="5">
        <v>-2075757</v>
      </c>
      <c r="F38" s="6">
        <f t="shared" si="1"/>
        <v>-83.71311110465848</v>
      </c>
      <c r="G38" s="5">
        <f t="shared" si="2"/>
        <v>246768</v>
      </c>
      <c r="H38" s="6">
        <f t="shared" si="3"/>
        <v>9.951895622211254</v>
      </c>
    </row>
    <row r="39" spans="1:8" ht="15">
      <c r="A39" s="4" t="s">
        <v>44</v>
      </c>
      <c r="B39" s="5">
        <v>2298445</v>
      </c>
      <c r="C39" s="5">
        <v>-5257203</v>
      </c>
      <c r="D39" s="6">
        <f t="shared" si="0"/>
        <v>-228.72868395806728</v>
      </c>
      <c r="E39" s="5">
        <v>-762190</v>
      </c>
      <c r="F39" s="6">
        <f t="shared" si="1"/>
        <v>-33.16111544979323</v>
      </c>
      <c r="G39" s="5">
        <f t="shared" si="2"/>
        <v>-3720948</v>
      </c>
      <c r="H39" s="6">
        <f t="shared" si="3"/>
        <v>-161.88979940786052</v>
      </c>
    </row>
    <row r="40" spans="1:8" ht="15">
      <c r="A40" s="4" t="s">
        <v>45</v>
      </c>
      <c r="B40" s="5">
        <v>2171931</v>
      </c>
      <c r="C40" s="5">
        <v>-170178</v>
      </c>
      <c r="D40" s="6">
        <f t="shared" si="0"/>
        <v>-7.835331785402023</v>
      </c>
      <c r="E40" s="5">
        <v>-633599</v>
      </c>
      <c r="F40" s="6">
        <f t="shared" si="1"/>
        <v>-29.172151417333243</v>
      </c>
      <c r="G40" s="5">
        <f t="shared" si="2"/>
        <v>1368154</v>
      </c>
      <c r="H40" s="6">
        <f t="shared" si="3"/>
        <v>62.99251679726474</v>
      </c>
    </row>
    <row r="41" spans="1:8" ht="15">
      <c r="A41" s="4" t="s">
        <v>46</v>
      </c>
      <c r="B41" s="5">
        <v>2064252</v>
      </c>
      <c r="C41" s="5">
        <v>-553200</v>
      </c>
      <c r="D41" s="6">
        <f t="shared" si="0"/>
        <v>-26.799053603920452</v>
      </c>
      <c r="E41" s="5">
        <v>-525537</v>
      </c>
      <c r="F41" s="6">
        <f t="shared" si="1"/>
        <v>-25.45895559263113</v>
      </c>
      <c r="G41" s="5">
        <f t="shared" si="2"/>
        <v>985515</v>
      </c>
      <c r="H41" s="6">
        <f t="shared" si="3"/>
        <v>47.74199080344842</v>
      </c>
    </row>
    <row r="42" spans="1:8" ht="15">
      <c r="A42" s="4" t="s">
        <v>47</v>
      </c>
      <c r="B42" s="5">
        <v>1841765</v>
      </c>
      <c r="C42" s="5">
        <v>-10675753</v>
      </c>
      <c r="D42" s="6">
        <f t="shared" si="0"/>
        <v>-579.6479463992421</v>
      </c>
      <c r="E42" s="5">
        <v>-486772</v>
      </c>
      <c r="F42" s="6">
        <f t="shared" si="1"/>
        <v>-26.429647647772654</v>
      </c>
      <c r="G42" s="5">
        <f t="shared" si="2"/>
        <v>-9320760</v>
      </c>
      <c r="H42" s="6">
        <f t="shared" si="3"/>
        <v>-506.07759404701466</v>
      </c>
    </row>
    <row r="43" spans="1:8" ht="15">
      <c r="A43" s="4" t="s">
        <v>48</v>
      </c>
      <c r="B43" s="5">
        <v>1793005</v>
      </c>
      <c r="C43" s="5">
        <v>-1452777</v>
      </c>
      <c r="D43" s="6">
        <f t="shared" si="0"/>
        <v>-81.02470433713236</v>
      </c>
      <c r="E43" s="5">
        <v>-136719</v>
      </c>
      <c r="F43" s="6">
        <f t="shared" si="1"/>
        <v>-7.6251321106187655</v>
      </c>
      <c r="G43" s="5">
        <f t="shared" si="2"/>
        <v>203509</v>
      </c>
      <c r="H43" s="6">
        <f t="shared" si="3"/>
        <v>11.350163552248878</v>
      </c>
    </row>
    <row r="44" spans="1:8" ht="15">
      <c r="A44" s="4" t="s">
        <v>49</v>
      </c>
      <c r="B44" s="5">
        <v>1555453</v>
      </c>
      <c r="C44" s="5">
        <v>-1600323</v>
      </c>
      <c r="D44" s="6">
        <f t="shared" si="0"/>
        <v>-102.88469018350281</v>
      </c>
      <c r="E44" s="5">
        <v>-1984027</v>
      </c>
      <c r="F44" s="6">
        <f t="shared" si="1"/>
        <v>-127.55300224436226</v>
      </c>
      <c r="G44" s="5">
        <f t="shared" si="2"/>
        <v>-2028897</v>
      </c>
      <c r="H44" s="6">
        <f t="shared" si="3"/>
        <v>-130.43769242786507</v>
      </c>
    </row>
    <row r="45" spans="1:8" ht="15">
      <c r="A45" s="4" t="s">
        <v>50</v>
      </c>
      <c r="B45" s="5">
        <v>1229603</v>
      </c>
      <c r="C45" s="5">
        <v>-1638415</v>
      </c>
      <c r="D45" s="6">
        <f t="shared" si="0"/>
        <v>-133.24747906438094</v>
      </c>
      <c r="E45" s="5">
        <v>128905</v>
      </c>
      <c r="F45" s="6">
        <f t="shared" si="1"/>
        <v>10.483464988292969</v>
      </c>
      <c r="G45" s="5">
        <f t="shared" si="2"/>
        <v>-279907</v>
      </c>
      <c r="H45" s="6">
        <f t="shared" si="3"/>
        <v>-22.764014076087975</v>
      </c>
    </row>
    <row r="46" spans="1:8" ht="15">
      <c r="A46" s="4" t="s">
        <v>51</v>
      </c>
      <c r="B46" s="5">
        <v>1110386</v>
      </c>
      <c r="C46" s="5">
        <v>280916</v>
      </c>
      <c r="D46" s="6">
        <f t="shared" si="0"/>
        <v>25.298950094831884</v>
      </c>
      <c r="E46" s="5">
        <v>-1909706</v>
      </c>
      <c r="F46" s="6">
        <f t="shared" si="1"/>
        <v>-171.98577791866973</v>
      </c>
      <c r="G46" s="5">
        <f t="shared" si="2"/>
        <v>-518404</v>
      </c>
      <c r="H46" s="6">
        <f t="shared" si="3"/>
        <v>-46.68682782383783</v>
      </c>
    </row>
    <row r="47" spans="1:8" ht="15">
      <c r="A47" s="4" t="s">
        <v>52</v>
      </c>
      <c r="B47" s="5">
        <v>1091481</v>
      </c>
      <c r="C47" s="5">
        <v>-56767</v>
      </c>
      <c r="D47" s="6">
        <f t="shared" si="0"/>
        <v>-5.200915086932342</v>
      </c>
      <c r="E47" s="5">
        <v>-416645</v>
      </c>
      <c r="F47" s="6">
        <f t="shared" si="1"/>
        <v>-38.1724464282933</v>
      </c>
      <c r="G47" s="5">
        <f t="shared" si="2"/>
        <v>618069</v>
      </c>
      <c r="H47" s="6">
        <f t="shared" si="3"/>
        <v>56.62663848477436</v>
      </c>
    </row>
    <row r="48" spans="1:8" ht="15">
      <c r="A48" s="4" t="s">
        <v>53</v>
      </c>
      <c r="B48" s="5">
        <v>602979</v>
      </c>
      <c r="C48" s="5">
        <v>-41808</v>
      </c>
      <c r="D48" s="6">
        <f t="shared" si="0"/>
        <v>-6.933574801112477</v>
      </c>
      <c r="E48" s="5">
        <v>-183287</v>
      </c>
      <c r="F48" s="6">
        <f t="shared" si="1"/>
        <v>-30.396912661966667</v>
      </c>
      <c r="G48" s="5">
        <f t="shared" si="2"/>
        <v>377884</v>
      </c>
      <c r="H48" s="6">
        <f t="shared" si="3"/>
        <v>62.669512536920855</v>
      </c>
    </row>
    <row r="49" spans="1:8" ht="15">
      <c r="A49" s="4" t="s">
        <v>54</v>
      </c>
      <c r="B49" s="5">
        <v>493762</v>
      </c>
      <c r="C49" s="5">
        <v>-133168</v>
      </c>
      <c r="D49" s="6">
        <f t="shared" si="0"/>
        <v>-26.970078701884713</v>
      </c>
      <c r="E49" s="5">
        <v>-292201</v>
      </c>
      <c r="F49" s="6">
        <f t="shared" si="1"/>
        <v>-59.17851110454024</v>
      </c>
      <c r="G49" s="5">
        <f t="shared" si="2"/>
        <v>68393</v>
      </c>
      <c r="H49" s="6">
        <f t="shared" si="3"/>
        <v>13.851410193575042</v>
      </c>
    </row>
    <row r="50" spans="1:8" ht="15">
      <c r="A50" s="4" t="s">
        <v>55</v>
      </c>
      <c r="B50" s="5">
        <v>390711</v>
      </c>
      <c r="C50" s="5">
        <v>16617</v>
      </c>
      <c r="D50" s="6">
        <f t="shared" si="0"/>
        <v>4.253015656073159</v>
      </c>
      <c r="E50" s="5">
        <v>-182246</v>
      </c>
      <c r="F50" s="6">
        <f t="shared" si="1"/>
        <v>-46.64470670137263</v>
      </c>
      <c r="G50" s="5">
        <f t="shared" si="2"/>
        <v>225082</v>
      </c>
      <c r="H50" s="6">
        <f t="shared" si="3"/>
        <v>57.60830895470054</v>
      </c>
    </row>
    <row r="51" spans="1:8" ht="15">
      <c r="A51" s="4" t="s">
        <v>56</v>
      </c>
      <c r="B51" s="5">
        <v>358045</v>
      </c>
      <c r="C51" s="5">
        <v>-2932</v>
      </c>
      <c r="D51" s="6">
        <f t="shared" si="0"/>
        <v>-0.8188914801212138</v>
      </c>
      <c r="E51" s="5">
        <v>-175125</v>
      </c>
      <c r="F51" s="6">
        <f t="shared" si="1"/>
        <v>-48.91144967811309</v>
      </c>
      <c r="G51" s="5">
        <f t="shared" si="2"/>
        <v>179988</v>
      </c>
      <c r="H51" s="6">
        <f t="shared" si="3"/>
        <v>50.2696588417657</v>
      </c>
    </row>
    <row r="52" spans="1:8" ht="15">
      <c r="A52" s="4" t="s">
        <v>57</v>
      </c>
      <c r="B52" s="5">
        <v>354646</v>
      </c>
      <c r="C52" s="5">
        <v>-590066</v>
      </c>
      <c r="D52" s="6">
        <f t="shared" si="0"/>
        <v>-166.38168765473176</v>
      </c>
      <c r="E52" s="5">
        <v>-319409</v>
      </c>
      <c r="F52" s="6">
        <f t="shared" si="1"/>
        <v>-90.06417667194893</v>
      </c>
      <c r="G52" s="5">
        <f t="shared" si="2"/>
        <v>-554829</v>
      </c>
      <c r="H52" s="6">
        <f t="shared" si="3"/>
        <v>-156.4458643266807</v>
      </c>
    </row>
    <row r="53" spans="1:8" ht="15">
      <c r="A53" s="4" t="s">
        <v>58</v>
      </c>
      <c r="B53" s="5">
        <v>330289</v>
      </c>
      <c r="C53" s="5">
        <v>7959</v>
      </c>
      <c r="D53" s="6">
        <f t="shared" si="0"/>
        <v>2.409707861902758</v>
      </c>
      <c r="E53" s="5">
        <v>0</v>
      </c>
      <c r="F53" s="6">
        <f t="shared" si="1"/>
        <v>0</v>
      </c>
      <c r="G53" s="5">
        <f t="shared" si="2"/>
        <v>338248</v>
      </c>
      <c r="H53" s="6">
        <f t="shared" si="3"/>
        <v>102.40970786190276</v>
      </c>
    </row>
    <row r="54" spans="1:8" ht="15">
      <c r="A54" s="4" t="s">
        <v>59</v>
      </c>
      <c r="B54" s="5">
        <v>277917</v>
      </c>
      <c r="C54" s="5">
        <v>50494</v>
      </c>
      <c r="D54" s="6">
        <f t="shared" si="0"/>
        <v>18.1687338306041</v>
      </c>
      <c r="E54" s="5">
        <v>-91307</v>
      </c>
      <c r="F54" s="6">
        <f t="shared" si="1"/>
        <v>-32.85405354836156</v>
      </c>
      <c r="G54" s="5">
        <f t="shared" si="2"/>
        <v>237104</v>
      </c>
      <c r="H54" s="6">
        <f t="shared" si="3"/>
        <v>85.31468028224253</v>
      </c>
    </row>
    <row r="55" spans="1:8" ht="15">
      <c r="A55" s="4" t="s">
        <v>60</v>
      </c>
      <c r="B55" s="5">
        <v>231357</v>
      </c>
      <c r="C55" s="5">
        <v>-27426</v>
      </c>
      <c r="D55" s="6">
        <f t="shared" si="0"/>
        <v>-11.854406825814651</v>
      </c>
      <c r="E55" s="5">
        <v>-386115</v>
      </c>
      <c r="F55" s="6">
        <f t="shared" si="1"/>
        <v>-166.89142753407071</v>
      </c>
      <c r="G55" s="5">
        <f t="shared" si="2"/>
        <v>-182184</v>
      </c>
      <c r="H55" s="6">
        <f t="shared" si="3"/>
        <v>-78.74583435988536</v>
      </c>
    </row>
    <row r="56" spans="1:8" ht="15">
      <c r="A56" s="4" t="s">
        <v>61</v>
      </c>
      <c r="B56" s="5">
        <v>230353</v>
      </c>
      <c r="C56" s="5">
        <v>-8513612</v>
      </c>
      <c r="D56" s="6">
        <f t="shared" si="0"/>
        <v>-3695.8980347553534</v>
      </c>
      <c r="E56" s="5">
        <v>-138184</v>
      </c>
      <c r="F56" s="6">
        <f t="shared" si="1"/>
        <v>-59.98793156590103</v>
      </c>
      <c r="G56" s="5">
        <f t="shared" si="2"/>
        <v>-8421443</v>
      </c>
      <c r="H56" s="6">
        <f t="shared" si="3"/>
        <v>-3655.8859663212543</v>
      </c>
    </row>
    <row r="57" spans="1:8" ht="15">
      <c r="A57" s="4" t="s">
        <v>62</v>
      </c>
      <c r="B57" s="5">
        <v>229862</v>
      </c>
      <c r="C57" s="5">
        <v>0</v>
      </c>
      <c r="D57" s="6">
        <f t="shared" si="0"/>
        <v>0</v>
      </c>
      <c r="E57" s="5">
        <v>-140157</v>
      </c>
      <c r="F57" s="6">
        <f t="shared" si="1"/>
        <v>-60.97441073339655</v>
      </c>
      <c r="G57" s="5">
        <f t="shared" si="2"/>
        <v>89705</v>
      </c>
      <c r="H57" s="6">
        <f t="shared" si="3"/>
        <v>39.02558926660344</v>
      </c>
    </row>
    <row r="58" spans="1:8" ht="15">
      <c r="A58" s="4" t="s">
        <v>63</v>
      </c>
      <c r="B58" s="5">
        <v>186073</v>
      </c>
      <c r="C58" s="5">
        <v>-13146</v>
      </c>
      <c r="D58" s="6">
        <f t="shared" si="0"/>
        <v>-7.064969125020825</v>
      </c>
      <c r="E58" s="5">
        <v>-134635</v>
      </c>
      <c r="F58" s="6">
        <f t="shared" si="1"/>
        <v>-72.3560108129605</v>
      </c>
      <c r="G58" s="5">
        <f t="shared" si="2"/>
        <v>38292</v>
      </c>
      <c r="H58" s="6">
        <f t="shared" si="3"/>
        <v>20.57902006201867</v>
      </c>
    </row>
    <row r="59" spans="1:8" ht="15">
      <c r="A59" s="4" t="s">
        <v>64</v>
      </c>
      <c r="B59" s="5">
        <v>161398</v>
      </c>
      <c r="C59" s="5">
        <v>2196</v>
      </c>
      <c r="D59" s="6">
        <f t="shared" si="0"/>
        <v>1.3606116556586823</v>
      </c>
      <c r="E59" s="5">
        <v>0</v>
      </c>
      <c r="F59" s="6">
        <f t="shared" si="1"/>
        <v>0</v>
      </c>
      <c r="G59" s="5">
        <f t="shared" si="2"/>
        <v>163594</v>
      </c>
      <c r="H59" s="6">
        <f t="shared" si="3"/>
        <v>101.36061165565869</v>
      </c>
    </row>
    <row r="60" spans="1:8" ht="15">
      <c r="A60" s="4" t="s">
        <v>65</v>
      </c>
      <c r="B60" s="5">
        <v>158566</v>
      </c>
      <c r="C60" s="5">
        <v>-974</v>
      </c>
      <c r="D60" s="6">
        <f t="shared" si="0"/>
        <v>-0.6142552627927802</v>
      </c>
      <c r="E60" s="5">
        <v>-43611</v>
      </c>
      <c r="F60" s="6">
        <f t="shared" si="1"/>
        <v>-27.503373989379813</v>
      </c>
      <c r="G60" s="5">
        <f t="shared" si="2"/>
        <v>113981</v>
      </c>
      <c r="H60" s="6">
        <f t="shared" si="3"/>
        <v>71.88237074782741</v>
      </c>
    </row>
    <row r="61" spans="1:8" ht="15">
      <c r="A61" s="4" t="s">
        <v>66</v>
      </c>
      <c r="B61" s="5">
        <v>98969</v>
      </c>
      <c r="C61" s="5">
        <v>-10252</v>
      </c>
      <c r="D61" s="6">
        <f t="shared" si="0"/>
        <v>-10.358799219957765</v>
      </c>
      <c r="E61" s="5">
        <v>-76204</v>
      </c>
      <c r="F61" s="6">
        <f t="shared" si="1"/>
        <v>-76.9978478109307</v>
      </c>
      <c r="G61" s="5">
        <f t="shared" si="2"/>
        <v>12513</v>
      </c>
      <c r="H61" s="6">
        <f t="shared" si="3"/>
        <v>12.64335296911154</v>
      </c>
    </row>
    <row r="62" spans="1:8" ht="15">
      <c r="A62" s="4" t="s">
        <v>67</v>
      </c>
      <c r="B62" s="5">
        <v>83093</v>
      </c>
      <c r="C62" s="5">
        <v>-6923</v>
      </c>
      <c r="D62" s="6">
        <f t="shared" si="0"/>
        <v>-8.33162841635276</v>
      </c>
      <c r="E62" s="5">
        <v>-37478</v>
      </c>
      <c r="F62" s="6">
        <f t="shared" si="1"/>
        <v>-45.10367901026561</v>
      </c>
      <c r="G62" s="5">
        <f t="shared" si="2"/>
        <v>38692</v>
      </c>
      <c r="H62" s="6">
        <f t="shared" si="3"/>
        <v>46.564692573381635</v>
      </c>
    </row>
    <row r="63" spans="1:8" ht="15">
      <c r="A63" s="4" t="s">
        <v>68</v>
      </c>
      <c r="B63" s="5">
        <v>33516</v>
      </c>
      <c r="C63" s="5">
        <v>0</v>
      </c>
      <c r="D63" s="6">
        <f t="shared" si="0"/>
        <v>0</v>
      </c>
      <c r="E63" s="5">
        <v>-39105</v>
      </c>
      <c r="F63" s="6">
        <f t="shared" si="1"/>
        <v>-116.67561761546723</v>
      </c>
      <c r="G63" s="5">
        <f t="shared" si="2"/>
        <v>-5589</v>
      </c>
      <c r="H63" s="6">
        <f t="shared" si="3"/>
        <v>-16.67561761546724</v>
      </c>
    </row>
    <row r="64" spans="1:8" ht="15">
      <c r="A64" s="4" t="s">
        <v>69</v>
      </c>
      <c r="B64" s="5">
        <v>5515</v>
      </c>
      <c r="C64" s="5">
        <v>147</v>
      </c>
      <c r="D64" s="6">
        <f t="shared" si="0"/>
        <v>2.665457842248413</v>
      </c>
      <c r="E64" s="5">
        <v>-4350</v>
      </c>
      <c r="F64" s="6">
        <f t="shared" si="1"/>
        <v>-78.87579329102448</v>
      </c>
      <c r="G64" s="5">
        <f t="shared" si="2"/>
        <v>1312</v>
      </c>
      <c r="H64" s="6">
        <f t="shared" si="3"/>
        <v>23.789664551223936</v>
      </c>
    </row>
    <row r="65" spans="1:8" ht="15">
      <c r="A65" s="4" t="s">
        <v>70</v>
      </c>
      <c r="B65" s="5">
        <v>4238</v>
      </c>
      <c r="C65" s="5">
        <v>0</v>
      </c>
      <c r="D65" s="6">
        <f t="shared" si="0"/>
        <v>0</v>
      </c>
      <c r="E65" s="5">
        <v>-1292</v>
      </c>
      <c r="F65" s="6">
        <f t="shared" si="1"/>
        <v>-30.48607833883907</v>
      </c>
      <c r="G65" s="5">
        <f t="shared" si="2"/>
        <v>2946</v>
      </c>
      <c r="H65" s="6">
        <f t="shared" si="3"/>
        <v>69.51392166116092</v>
      </c>
    </row>
    <row r="66" spans="1:8" ht="15">
      <c r="A66" s="4" t="s">
        <v>71</v>
      </c>
      <c r="B66" s="5">
        <v>1336</v>
      </c>
      <c r="C66" s="5">
        <v>-3</v>
      </c>
      <c r="D66" s="6">
        <f t="shared" si="0"/>
        <v>-0.2245508982035928</v>
      </c>
      <c r="E66" s="5">
        <v>-580</v>
      </c>
      <c r="F66" s="6">
        <f t="shared" si="1"/>
        <v>-43.41317365269461</v>
      </c>
      <c r="G66" s="5">
        <f t="shared" si="2"/>
        <v>753</v>
      </c>
      <c r="H66" s="6">
        <f t="shared" si="3"/>
        <v>56.362275449101794</v>
      </c>
    </row>
    <row r="67" spans="1:8" ht="15">
      <c r="A67" s="4" t="s">
        <v>72</v>
      </c>
      <c r="B67" s="5">
        <v>658</v>
      </c>
      <c r="C67" s="5">
        <v>-6</v>
      </c>
      <c r="D67" s="6">
        <f aca="true" t="shared" si="4" ref="D67:D68">+_xlfn.IFERROR(C67/B67,0)*100</f>
        <v>-0.911854103343465</v>
      </c>
      <c r="E67" s="5">
        <v>0</v>
      </c>
      <c r="F67" s="6">
        <f aca="true" t="shared" si="5" ref="F67:F68">+_xlfn.IFERROR(E67/B67,0)*100</f>
        <v>0</v>
      </c>
      <c r="G67" s="5">
        <f aca="true" t="shared" si="6" ref="G67:G68">+B67+C67+E67</f>
        <v>652</v>
      </c>
      <c r="H67" s="6">
        <f aca="true" t="shared" si="7" ref="H67:H68">+_xlfn.IFERROR(G67/B67,0)*100</f>
        <v>99.08814589665653</v>
      </c>
    </row>
    <row r="68" spans="1:8" ht="15">
      <c r="A68" s="4" t="s">
        <v>73</v>
      </c>
      <c r="B68" s="5">
        <v>259</v>
      </c>
      <c r="C68" s="5">
        <v>19</v>
      </c>
      <c r="D68" s="6">
        <f t="shared" si="4"/>
        <v>7.335907335907336</v>
      </c>
      <c r="E68" s="5">
        <v>0</v>
      </c>
      <c r="F68" s="6">
        <f t="shared" si="5"/>
        <v>0</v>
      </c>
      <c r="G68" s="5">
        <f t="shared" si="6"/>
        <v>278</v>
      </c>
      <c r="H68" s="6">
        <f t="shared" si="7"/>
        <v>107.33590733590734</v>
      </c>
    </row>
    <row r="69" spans="1:8" ht="15">
      <c r="A69" s="7" t="s">
        <v>74</v>
      </c>
      <c r="B69" s="8">
        <v>2088626636</v>
      </c>
      <c r="C69" s="8">
        <v>-670002520</v>
      </c>
      <c r="D69" s="9">
        <v>-32.078616084449855</v>
      </c>
      <c r="E69" s="8">
        <v>-972827613</v>
      </c>
      <c r="F69" s="9">
        <v>-46.577382296679666</v>
      </c>
      <c r="G69" s="8">
        <v>445796503</v>
      </c>
      <c r="H69" s="9">
        <v>21.34400161887048</v>
      </c>
    </row>
    <row r="70" spans="1:8" ht="15">
      <c r="A70" s="13" t="s">
        <v>76</v>
      </c>
      <c r="B70" s="13"/>
      <c r="C70" s="13"/>
      <c r="D70" s="13"/>
      <c r="E70" s="13"/>
      <c r="F70" s="13"/>
      <c r="G70" s="13"/>
      <c r="H70" s="13"/>
    </row>
  </sheetData>
  <autoFilter ref="A2:H68">
    <sortState ref="A3:H70">
      <sortCondition descending="1" sortBy="value" ref="B3:B70"/>
    </sortState>
  </autoFilter>
  <mergeCells count="2">
    <mergeCell ref="A1:H1"/>
    <mergeCell ref="A70:H70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Microsoft Office User</cp:lastModifiedBy>
  <dcterms:created xsi:type="dcterms:W3CDTF">2022-02-18T16:06:39Z</dcterms:created>
  <dcterms:modified xsi:type="dcterms:W3CDTF">2022-02-27T01:07:01Z</dcterms:modified>
  <cp:category/>
  <cp:version/>
  <cp:contentType/>
  <cp:contentStatus/>
</cp:coreProperties>
</file>